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dget Sheets\"/>
    </mc:Choice>
  </mc:AlternateContent>
  <xr:revisionPtr revIDLastSave="0" documentId="8_{47C8E81A-3965-4DBD-BBF9-08F0ADE9E571}" xr6:coauthVersionLast="47" xr6:coauthVersionMax="47" xr10:uidLastSave="{00000000-0000-0000-0000-000000000000}"/>
  <bookViews>
    <workbookView xWindow="-120" yWindow="-120" windowWidth="29040" windowHeight="15720" xr2:uid="{E7B175AB-5D46-4F7D-B461-8E885A9FE2B5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5" i="1" l="1"/>
  <c r="W45" i="1"/>
  <c r="U45" i="1"/>
  <c r="S45" i="1"/>
  <c r="Q45" i="1"/>
  <c r="O45" i="1"/>
  <c r="M45" i="1"/>
  <c r="K45" i="1"/>
  <c r="I45" i="1"/>
  <c r="G45" i="1"/>
  <c r="E45" i="1"/>
  <c r="C45" i="1"/>
  <c r="AB36" i="1"/>
  <c r="AB17" i="1"/>
  <c r="AA17" i="1"/>
  <c r="AB34" i="1"/>
  <c r="AA34" i="1"/>
  <c r="AA29" i="1"/>
  <c r="AB25" i="1"/>
  <c r="AB24" i="1"/>
  <c r="AA25" i="1"/>
  <c r="AA24" i="1"/>
  <c r="AB27" i="1"/>
  <c r="AA36" i="1"/>
  <c r="AA33" i="1"/>
  <c r="AA32" i="1"/>
  <c r="AA31" i="1"/>
  <c r="AA28" i="1"/>
  <c r="AA27" i="1"/>
  <c r="AA23" i="1"/>
  <c r="AA22" i="1"/>
  <c r="AA21" i="1"/>
  <c r="AA20" i="1"/>
  <c r="AB40" i="1"/>
  <c r="AC40" i="1" s="1"/>
  <c r="Z16" i="1"/>
  <c r="AB44" i="1"/>
  <c r="AC44" i="1" s="1"/>
  <c r="AB43" i="1"/>
  <c r="AB42" i="1"/>
  <c r="AC42" i="1" s="1"/>
  <c r="AB41" i="1"/>
  <c r="AC41" i="1" s="1"/>
  <c r="AB39" i="1"/>
  <c r="AC39" i="1" s="1"/>
  <c r="AB38" i="1"/>
  <c r="AC38" i="1" s="1"/>
  <c r="AB37" i="1"/>
  <c r="AC37" i="1" s="1"/>
  <c r="AB33" i="1"/>
  <c r="AB32" i="1"/>
  <c r="AB31" i="1"/>
  <c r="AB29" i="1"/>
  <c r="AB28" i="1"/>
  <c r="AB22" i="1"/>
  <c r="AB21" i="1"/>
  <c r="AB20" i="1"/>
  <c r="AB11" i="1"/>
  <c r="AC34" i="1" l="1"/>
  <c r="AC29" i="1"/>
  <c r="AB10" i="1"/>
  <c r="AC25" i="1"/>
  <c r="AC24" i="1"/>
  <c r="AC32" i="1"/>
  <c r="AB23" i="1"/>
  <c r="AB45" i="1" s="1"/>
  <c r="AB12" i="1"/>
  <c r="AC28" i="1"/>
  <c r="AC36" i="1"/>
  <c r="AC31" i="1"/>
  <c r="AC27" i="1"/>
  <c r="AC33" i="1"/>
  <c r="AC22" i="1"/>
  <c r="AC21" i="1"/>
  <c r="AC20" i="1"/>
  <c r="AA11" i="1"/>
  <c r="AA12" i="1"/>
  <c r="E16" i="1"/>
  <c r="G16" i="1"/>
  <c r="I16" i="1"/>
  <c r="K16" i="1"/>
  <c r="M16" i="1"/>
  <c r="O16" i="1"/>
  <c r="Q16" i="1"/>
  <c r="S16" i="1"/>
  <c r="U16" i="1"/>
  <c r="W16" i="1"/>
  <c r="Y16" i="1"/>
  <c r="AB14" i="1" l="1"/>
  <c r="AB46" i="1" s="1"/>
  <c r="AC23" i="1"/>
  <c r="AB16" i="1"/>
  <c r="C16" i="1"/>
  <c r="AA16" i="1" s="1"/>
  <c r="AA10" i="1"/>
  <c r="AC10" i="1" s="1"/>
  <c r="AA43" i="1"/>
  <c r="AC43" i="1" s="1"/>
  <c r="AC16" i="1" l="1"/>
  <c r="AA45" i="1"/>
  <c r="AC45" i="1" s="1"/>
</calcChain>
</file>

<file path=xl/sharedStrings.xml><?xml version="1.0" encoding="utf-8"?>
<sst xmlns="http://schemas.openxmlformats.org/spreadsheetml/2006/main" count="64" uniqueCount="48">
  <si>
    <t>Total</t>
  </si>
  <si>
    <t>Late Payments</t>
  </si>
  <si>
    <t>Trash</t>
  </si>
  <si>
    <t>Irrigation/Water</t>
  </si>
  <si>
    <t>Management Fee</t>
  </si>
  <si>
    <t>Website Domain/Fees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</si>
  <si>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</si>
  <si>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</si>
  <si>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</si>
  <si>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</si>
  <si>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</si>
  <si>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</si>
  <si>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</si>
  <si>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</si>
  <si>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</si>
  <si>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</si>
  <si>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</si>
  <si>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</si>
  <si>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FEE Income</t>
  </si>
  <si>
    <t>DELTA +/-</t>
  </si>
  <si>
    <t>Roofs</t>
  </si>
  <si>
    <t>Other</t>
  </si>
  <si>
    <t>Concrete</t>
  </si>
  <si>
    <t>Tap  Charge</t>
  </si>
  <si>
    <r>
      <t xml:space="preserve">SOS </t>
    </r>
    <r>
      <rPr>
        <sz val="11"/>
        <rFont val="Arial"/>
        <family val="2"/>
      </rPr>
      <t>(State Fee)</t>
    </r>
  </si>
  <si>
    <t>ACTUAL</t>
  </si>
  <si>
    <t>Gutters</t>
  </si>
  <si>
    <t>Delta/Budget</t>
  </si>
  <si>
    <t>Other Income (Home Sales, Etc)</t>
  </si>
  <si>
    <r>
      <t>Snow Removal</t>
    </r>
    <r>
      <rPr>
        <sz val="11"/>
        <rFont val="Arial"/>
        <family val="2"/>
      </rPr>
      <t xml:space="preserve"> </t>
    </r>
  </si>
  <si>
    <t>Lawn Maintenance</t>
  </si>
  <si>
    <t>Backflow Cert</t>
  </si>
  <si>
    <t>Postage</t>
  </si>
  <si>
    <t>Security</t>
  </si>
  <si>
    <t>Waste Systems Inc</t>
  </si>
  <si>
    <t>Painting</t>
  </si>
  <si>
    <t>Siding</t>
  </si>
  <si>
    <t>Street Lights</t>
  </si>
  <si>
    <t>SPKG</t>
  </si>
  <si>
    <t>CSU</t>
  </si>
  <si>
    <t>Supplies</t>
  </si>
  <si>
    <t>Reserves</t>
  </si>
  <si>
    <t>Miscellaneous Repairs</t>
  </si>
  <si>
    <t>78 Units</t>
  </si>
  <si>
    <t>Dream</t>
  </si>
  <si>
    <t>Liberty Mutual</t>
  </si>
  <si>
    <r>
      <t>Insurance</t>
    </r>
    <r>
      <rPr>
        <sz val="11"/>
        <rFont val="Arial"/>
        <family val="2"/>
      </rPr>
      <t xml:space="preserve">  </t>
    </r>
  </si>
  <si>
    <t>2023 BC 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</si>
</sst>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FFFFFF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Arial Black"/>
      <family val="2"/>
    </font>
    <font>
      <sz val="14"/>
      <color theme="1"/>
      <name val="Arial Black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1"/>
      <color theme="1"/>
      <name val="Arial Black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00FF"/>
      <name val="Arial Black"/>
      <family val="2"/>
    </font>
    <font>
      <b/>
      <sz val="14"/>
      <color rgb="FF0000FF"/>
      <name val="Arial Black"/>
      <family val="2"/>
    </font>
    <font>
      <b/>
      <sz val="11"/>
      <color theme="1"/>
      <name val="Calibri"/>
      <family val="2"/>
      <scheme val="minor"/>
    </font>
    <font>
      <sz val="14"/>
      <color rgb="FFFF0000"/>
      <name val="Arial Black"/>
      <family val="2"/>
    </font>
    <font>
      <b/>
      <sz val="14"/>
      <color rgb="FF0000FF"/>
      <name val="Arial"/>
      <family val="2"/>
    </font>
    <font>
      <b/>
      <sz val="14"/>
      <color rgb="FFFFFFFF"/>
      <name val="Arial"/>
      <family val="2"/>
    </font>
    <font>
      <sz val="16"/>
      <color rgb="FFFF0000"/>
      <name val="Arial Black"/>
      <family val="2"/>
    </font>
    <font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BF9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double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double">
        <color auto="1"/>
      </bottom>
      <diagonal/>
    </border>
    <border>
      <left style="thin">
        <color rgb="FFCCCCCC"/>
      </left>
      <right/>
      <top/>
      <bottom style="double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horizontal="left" wrapText="1" readingOrder="1"/>
    </xf>
    <xf numFmtId="0" fontId="7" fillId="0" borderId="1" xfId="0" applyFont="1" applyBorder="1" applyAlignment="1">
      <alignment horizontal="left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right" wrapText="1" readingOrder="1"/>
    </xf>
    <xf numFmtId="44" fontId="4" fillId="3" borderId="1" xfId="1" applyFont="1" applyFill="1" applyBorder="1" applyAlignment="1">
      <alignment horizontal="right" wrapText="1" readingOrder="1"/>
    </xf>
    <xf numFmtId="44" fontId="2" fillId="3" borderId="1" xfId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wrapText="1"/>
    </xf>
    <xf numFmtId="164" fontId="2" fillId="2" borderId="1" xfId="0" applyNumberFormat="1" applyFont="1" applyFill="1" applyBorder="1" applyAlignment="1">
      <alignment horizontal="right" wrapText="1" readingOrder="1"/>
    </xf>
    <xf numFmtId="0" fontId="4" fillId="0" borderId="1" xfId="0" applyFont="1" applyBorder="1" applyAlignment="1">
      <alignment horizontal="left" wrapText="1" readingOrder="1"/>
    </xf>
    <xf numFmtId="44" fontId="4" fillId="3" borderId="1" xfId="1" applyFont="1" applyFill="1" applyBorder="1" applyAlignment="1">
      <alignment horizontal="right" vertical="center" wrapText="1" readingOrder="1"/>
    </xf>
    <xf numFmtId="44" fontId="4" fillId="4" borderId="1" xfId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/>
    <xf numFmtId="0" fontId="15" fillId="0" borderId="4" xfId="0" applyFont="1" applyBorder="1" applyAlignment="1">
      <alignment horizontal="right" vertical="center" wrapText="1" readingOrder="1"/>
    </xf>
    <xf numFmtId="0" fontId="2" fillId="5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right" vertical="center" wrapText="1" readingOrder="1"/>
    </xf>
    <xf numFmtId="0" fontId="2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readingOrder="1"/>
    </xf>
    <xf numFmtId="44" fontId="4" fillId="0" borderId="1" xfId="1" applyFont="1" applyFill="1" applyBorder="1" applyAlignment="1">
      <alignment horizontal="right" vertical="center" wrapText="1" readingOrder="1"/>
    </xf>
    <xf numFmtId="0" fontId="15" fillId="7" borderId="4" xfId="0" applyFont="1" applyFill="1" applyBorder="1" applyAlignment="1">
      <alignment horizontal="right" vertical="center" wrapText="1" readingOrder="1"/>
    </xf>
    <xf numFmtId="164" fontId="10" fillId="0" borderId="0" xfId="1" applyNumberFormat="1" applyFont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 readingOrder="1"/>
    </xf>
    <xf numFmtId="44" fontId="4" fillId="0" borderId="1" xfId="1" applyFont="1" applyFill="1" applyBorder="1" applyAlignment="1">
      <alignment horizontal="right" wrapText="1" readingOrder="1"/>
    </xf>
    <xf numFmtId="44" fontId="4" fillId="0" borderId="2" xfId="1" applyFont="1" applyFill="1" applyBorder="1" applyAlignment="1">
      <alignment horizontal="right" wrapText="1" readingOrder="1"/>
    </xf>
    <xf numFmtId="44" fontId="4" fillId="0" borderId="3" xfId="1" applyFont="1" applyFill="1" applyBorder="1" applyAlignment="1">
      <alignment horizontal="right" wrapText="1" readingOrder="1"/>
    </xf>
    <xf numFmtId="164" fontId="17" fillId="0" borderId="0" xfId="0" applyNumberFormat="1" applyFont="1" applyAlignment="1">
      <alignment vertical="center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164" fontId="17" fillId="0" borderId="0" xfId="0" applyNumberFormat="1" applyFont="1"/>
    <xf numFmtId="164" fontId="8" fillId="0" borderId="0" xfId="0" applyNumberFormat="1" applyFont="1"/>
    <xf numFmtId="0" fontId="2" fillId="0" borderId="5" xfId="0" applyFont="1" applyBorder="1" applyAlignment="1">
      <alignment wrapText="1"/>
    </xf>
    <xf numFmtId="0" fontId="15" fillId="7" borderId="4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right" wrapText="1" readingOrder="1"/>
    </xf>
    <xf numFmtId="44" fontId="4" fillId="0" borderId="4" xfId="1" applyFont="1" applyFill="1" applyBorder="1" applyAlignment="1">
      <alignment horizontal="right" wrapText="1" readingOrder="1"/>
    </xf>
    <xf numFmtId="0" fontId="3" fillId="2" borderId="7" xfId="0" applyFont="1" applyFill="1" applyBorder="1"/>
    <xf numFmtId="0" fontId="2" fillId="2" borderId="8" xfId="0" applyFont="1" applyFill="1" applyBorder="1" applyAlignment="1">
      <alignment horizontal="right" wrapText="1" readingOrder="1"/>
    </xf>
    <xf numFmtId="44" fontId="4" fillId="3" borderId="8" xfId="1" applyFont="1" applyFill="1" applyBorder="1" applyAlignment="1">
      <alignment horizontal="right" wrapText="1" readingOrder="1"/>
    </xf>
    <xf numFmtId="164" fontId="18" fillId="2" borderId="1" xfId="0" applyNumberFormat="1" applyFont="1" applyFill="1" applyBorder="1" applyAlignment="1">
      <alignment horizontal="right" wrapText="1" readingOrder="1"/>
    </xf>
    <xf numFmtId="164" fontId="18" fillId="0" borderId="0" xfId="0" applyNumberFormat="1" applyFont="1"/>
    <xf numFmtId="0" fontId="18" fillId="0" borderId="9" xfId="0" applyFont="1" applyBorder="1"/>
    <xf numFmtId="0" fontId="16" fillId="0" borderId="0" xfId="0" applyFont="1"/>
    <xf numFmtId="0" fontId="0" fillId="0" borderId="3" xfId="0" applyBorder="1" applyAlignment="1">
      <alignment wrapText="1"/>
    </xf>
    <xf numFmtId="0" fontId="13" fillId="0" borderId="3" xfId="0" applyFont="1" applyBorder="1" applyAlignment="1">
      <alignment horizontal="right" vertical="center" wrapText="1" readingOrder="1"/>
    </xf>
    <xf numFmtId="0" fontId="3" fillId="8" borderId="0" xfId="0" applyFont="1" applyFill="1"/>
    <xf numFmtId="0" fontId="2" fillId="8" borderId="4" xfId="0" applyFont="1" applyFill="1" applyBorder="1" applyAlignment="1">
      <alignment horizontal="right" wrapText="1" readingOrder="1"/>
    </xf>
    <xf numFmtId="44" fontId="4" fillId="8" borderId="4" xfId="1" applyFont="1" applyFill="1" applyBorder="1" applyAlignment="1">
      <alignment horizontal="right" wrapText="1" readingOrder="1"/>
    </xf>
    <xf numFmtId="164" fontId="18" fillId="8" borderId="0" xfId="0" applyNumberFormat="1" applyFont="1" applyFill="1"/>
    <xf numFmtId="44" fontId="19" fillId="4" borderId="1" xfId="1" applyFont="1" applyFill="1" applyBorder="1" applyAlignment="1">
      <alignment horizontal="right" wrapText="1" readingOrder="1"/>
    </xf>
    <xf numFmtId="0" fontId="5" fillId="9" borderId="1" xfId="0" applyFont="1" applyFill="1" applyBorder="1" applyAlignment="1">
      <alignment horizontal="left" wrapText="1" readingOrder="1"/>
    </xf>
    <xf numFmtId="164" fontId="18" fillId="9" borderId="1" xfId="1" applyNumberFormat="1" applyFont="1" applyFill="1" applyBorder="1" applyAlignment="1">
      <alignment horizontal="right" wrapText="1" readingOrder="1"/>
    </xf>
    <xf numFmtId="44" fontId="4" fillId="0" borderId="6" xfId="1" applyFont="1" applyFill="1" applyBorder="1" applyAlignment="1">
      <alignment horizontal="right" wrapText="1" readingOrder="1"/>
    </xf>
    <xf numFmtId="44" fontId="4" fillId="0" borderId="5" xfId="1" applyFont="1" applyFill="1" applyBorder="1" applyAlignment="1">
      <alignment horizontal="right" wrapText="1" readingOrder="1"/>
    </xf>
    <xf numFmtId="0" fontId="11" fillId="0" borderId="0" xfId="0" applyFont="1" applyAlignment="1">
      <alignment horizontal="right" vertical="center"/>
    </xf>
    <xf numFmtId="164" fontId="20" fillId="0" borderId="0" xfId="0" applyNumberFormat="1" applyFont="1" applyAlignment="1">
      <alignment vertical="center"/>
    </xf>
    <xf numFmtId="0" fontId="18" fillId="0" borderId="0" xfId="0" applyFont="1"/>
    <xf numFmtId="44" fontId="10" fillId="0" borderId="0" xfId="0" applyNumberFormat="1" applyFont="1"/>
    <xf numFmtId="164" fontId="14" fillId="10" borderId="1" xfId="1" applyNumberFormat="1" applyFont="1" applyFill="1" applyBorder="1" applyAlignment="1">
      <alignment wrapText="1"/>
    </xf>
    <xf numFmtId="164" fontId="7" fillId="10" borderId="1" xfId="0" applyNumberFormat="1" applyFont="1" applyFill="1" applyBorder="1" applyAlignment="1">
      <alignment wrapText="1"/>
    </xf>
    <xf numFmtId="0" fontId="8" fillId="10" borderId="0" xfId="0" applyFont="1" applyFill="1" applyAlignment="1">
      <alignment horizontal="center" vertical="center"/>
    </xf>
    <xf numFmtId="165" fontId="2" fillId="5" borderId="1" xfId="0" applyNumberFormat="1" applyFont="1" applyFill="1" applyBorder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/>
    </xf>
    <xf numFmtId="0" fontId="2" fillId="5" borderId="0" xfId="0" applyFont="1" applyFill="1" applyAlignment="1">
      <alignment vertical="center" wrapText="1"/>
    </xf>
    <xf numFmtId="0" fontId="5" fillId="9" borderId="0" xfId="0" applyFont="1" applyFill="1" applyAlignment="1">
      <alignment horizontal="left" wrapText="1" readingOrder="1"/>
    </xf>
    <xf numFmtId="164" fontId="18" fillId="9" borderId="0" xfId="1" applyNumberFormat="1" applyFont="1" applyFill="1" applyBorder="1" applyAlignment="1">
      <alignment horizontal="right" wrapText="1" readingOrder="1"/>
    </xf>
    <xf numFmtId="0" fontId="2" fillId="10" borderId="1" xfId="0" applyFont="1" applyFill="1" applyBorder="1" applyAlignment="1">
      <alignment horizontal="left" wrapText="1" readingOrder="1"/>
    </xf>
    <xf numFmtId="44" fontId="2" fillId="10" borderId="1" xfId="0" applyNumberFormat="1" applyFont="1" applyFill="1" applyBorder="1" applyAlignment="1">
      <alignment horizontal="right" wrapText="1" readingOrder="1"/>
    </xf>
    <xf numFmtId="0" fontId="2" fillId="10" borderId="1" xfId="0" applyFont="1" applyFill="1" applyBorder="1" applyAlignment="1">
      <alignment horizontal="right" wrapText="1" readingOrder="1"/>
    </xf>
    <xf numFmtId="0" fontId="2" fillId="10" borderId="2" xfId="0" applyFont="1" applyFill="1" applyBorder="1" applyAlignment="1">
      <alignment horizontal="right" wrapText="1" readingOrder="1"/>
    </xf>
    <xf numFmtId="164" fontId="7" fillId="10" borderId="1" xfId="1" applyNumberFormat="1" applyFont="1" applyFill="1" applyBorder="1" applyAlignment="1">
      <alignment horizontal="right" wrapText="1" readingOrder="1"/>
    </xf>
    <xf numFmtId="165" fontId="2" fillId="6" borderId="1" xfId="0" applyNumberFormat="1" applyFont="1" applyFill="1" applyBorder="1" applyAlignment="1">
      <alignment horizontal="right" vertical="center" wrapText="1" readingOrder="1"/>
    </xf>
    <xf numFmtId="164" fontId="5" fillId="5" borderId="0" xfId="1" applyNumberFormat="1" applyFont="1" applyFill="1" applyBorder="1" applyAlignment="1">
      <alignment horizontal="right" wrapText="1" readingOrder="1"/>
    </xf>
    <xf numFmtId="164" fontId="5" fillId="5" borderId="1" xfId="1" applyNumberFormat="1" applyFont="1" applyFill="1" applyBorder="1" applyAlignment="1">
      <alignment horizontal="right" wrapText="1" readingOrder="1"/>
    </xf>
    <xf numFmtId="0" fontId="3" fillId="10" borderId="0" xfId="0" applyFont="1" applyFill="1"/>
    <xf numFmtId="0" fontId="2" fillId="10" borderId="10" xfId="0" applyFont="1" applyFill="1" applyBorder="1" applyAlignment="1">
      <alignment horizontal="right" wrapText="1" readingOrder="1"/>
    </xf>
    <xf numFmtId="44" fontId="4" fillId="10" borderId="10" xfId="1" applyFont="1" applyFill="1" applyBorder="1" applyAlignment="1">
      <alignment horizontal="right" wrapText="1" readingOrder="1"/>
    </xf>
    <xf numFmtId="164" fontId="18" fillId="10" borderId="0" xfId="0" applyNumberFormat="1" applyFont="1" applyFill="1"/>
    <xf numFmtId="165" fontId="4" fillId="3" borderId="1" xfId="1" applyNumberFormat="1" applyFont="1" applyFill="1" applyBorder="1" applyAlignment="1">
      <alignment horizontal="right" wrapText="1" readingOrder="1"/>
    </xf>
    <xf numFmtId="165" fontId="18" fillId="6" borderId="1" xfId="0" applyNumberFormat="1" applyFont="1" applyFill="1" applyBorder="1" applyAlignment="1">
      <alignment horizontal="right" vertical="center" wrapText="1" readingOrder="1"/>
    </xf>
    <xf numFmtId="165" fontId="2" fillId="0" borderId="1" xfId="0" applyNumberFormat="1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165" fontId="3" fillId="0" borderId="0" xfId="0" applyNumberFormat="1" applyFont="1"/>
    <xf numFmtId="165" fontId="2" fillId="5" borderId="1" xfId="0" applyNumberFormat="1" applyFont="1" applyFill="1" applyBorder="1" applyAlignment="1">
      <alignment horizontal="right" vertical="center" wrapText="1"/>
    </xf>
    <xf numFmtId="165" fontId="2" fillId="6" borderId="1" xfId="0" applyNumberFormat="1" applyFont="1" applyFill="1" applyBorder="1" applyAlignment="1">
      <alignment horizontal="right" vertical="center" wrapText="1"/>
    </xf>
    <xf numFmtId="165" fontId="2" fillId="5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 applyAlignment="1">
      <alignment horizontal="right" vertical="center" wrapText="1"/>
    </xf>
    <xf numFmtId="165" fontId="21" fillId="6" borderId="1" xfId="0" applyNumberFormat="1" applyFont="1" applyFill="1" applyBorder="1" applyAlignment="1">
      <alignment horizontal="right" vertical="center" wrapText="1" readingOrder="1"/>
    </xf>
    <xf numFmtId="165" fontId="12" fillId="6" borderId="1" xfId="0" applyNumberFormat="1" applyFont="1" applyFill="1" applyBorder="1" applyAlignment="1">
      <alignment horizontal="right" vertical="center" wrapText="1" readingOrder="1"/>
    </xf>
    <xf numFmtId="0" fontId="10" fillId="0" borderId="0" xfId="0" applyFont="1"/>
    <xf numFmtId="0" fontId="1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64" fontId="5" fillId="10" borderId="2" xfId="1" applyNumberFormat="1" applyFont="1" applyFill="1" applyBorder="1" applyAlignment="1">
      <alignment horizontal="right" vertical="center" wrapText="1" readingOrder="1"/>
    </xf>
    <xf numFmtId="164" fontId="5" fillId="10" borderId="5" xfId="1" applyNumberFormat="1" applyFont="1" applyFill="1" applyBorder="1" applyAlignment="1">
      <alignment horizontal="right" vertical="center" wrapText="1" readingOrder="1"/>
    </xf>
    <xf numFmtId="0" fontId="13" fillId="10" borderId="3" xfId="0" applyFont="1" applyFill="1" applyBorder="1" applyAlignment="1">
      <alignment horizontal="right" vertical="center" wrapText="1" readingOrder="1"/>
    </xf>
    <xf numFmtId="0" fontId="8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3" fillId="0" borderId="6" xfId="0" applyFont="1" applyBorder="1"/>
    <xf numFmtId="0" fontId="0" fillId="0" borderId="6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C212-E5D3-42B1-851F-1653E267B220}">
  <dimension ref="A6:AC50"/>
  <sheetViews>
    <sheetView tabSelected="1" topLeftCell="A7" zoomScale="66" zoomScaleNormal="66" workbookViewId="0">
      <selection activeCell="A33" sqref="A33"/>
    </sheetView>
  </sheetViews>
  <sheetFormatPr defaultRowHeight="18" x14ac:dyDescent="0.25"/>
  <cols>
    <col min="1" max="1" width="39.85546875" style="2" bestFit="1" customWidth="1"/>
    <col min="2" max="2" width="50.7109375" style="2" customWidth="1"/>
    <col min="3" max="26" width="15.7109375" style="2" customWidth="1"/>
    <col min="27" max="27" width="20.28515625" style="2" bestFit="1" customWidth="1"/>
    <col min="28" max="28" width="21" style="2" customWidth="1"/>
    <col min="29" max="29" width="21.140625" style="2" bestFit="1" customWidth="1"/>
    <col min="30" max="16384" width="9.140625" style="2"/>
  </cols>
  <sheetData>
    <row r="6" spans="1:29" ht="22.5" x14ac:dyDescent="0.25">
      <c r="A6" s="14"/>
      <c r="B6" s="15"/>
      <c r="C6" s="13"/>
      <c r="D6" s="42"/>
      <c r="E6" s="101"/>
      <c r="F6" s="102"/>
      <c r="G6" s="103"/>
      <c r="H6" s="5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9" ht="22.5" x14ac:dyDescent="0.45">
      <c r="A7" s="30"/>
      <c r="B7" s="34" t="s">
        <v>43</v>
      </c>
      <c r="C7" s="5"/>
      <c r="D7" s="5"/>
      <c r="E7" s="68"/>
      <c r="F7" s="68"/>
      <c r="G7" s="69"/>
      <c r="H7" s="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9" ht="22.5" x14ac:dyDescent="0.45">
      <c r="A8" s="1"/>
      <c r="B8" s="32" t="s">
        <v>47</v>
      </c>
      <c r="C8" s="7" t="s">
        <v>6</v>
      </c>
      <c r="D8" s="7"/>
      <c r="E8" s="7" t="s">
        <v>7</v>
      </c>
      <c r="F8" s="7"/>
      <c r="G8" s="7" t="s">
        <v>8</v>
      </c>
      <c r="H8" s="7"/>
      <c r="I8" s="70" t="s">
        <v>9</v>
      </c>
      <c r="J8" s="7"/>
      <c r="K8" s="7" t="s">
        <v>10</v>
      </c>
      <c r="L8" s="7"/>
      <c r="M8" s="7" t="s">
        <v>11</v>
      </c>
      <c r="N8" s="7"/>
      <c r="O8" s="7" t="s">
        <v>12</v>
      </c>
      <c r="P8" s="7"/>
      <c r="Q8" s="7" t="s">
        <v>13</v>
      </c>
      <c r="R8" s="7"/>
      <c r="S8" s="7" t="s">
        <v>14</v>
      </c>
      <c r="T8" s="7"/>
      <c r="U8" s="7" t="s">
        <v>15</v>
      </c>
      <c r="V8" s="7"/>
      <c r="W8" s="7" t="s">
        <v>16</v>
      </c>
      <c r="X8" s="7"/>
      <c r="Y8" s="7" t="s">
        <v>17</v>
      </c>
      <c r="Z8" s="7"/>
      <c r="AA8" s="4" t="s">
        <v>0</v>
      </c>
    </row>
    <row r="9" spans="1:29" ht="22.5" x14ac:dyDescent="0.45">
      <c r="A9" s="1"/>
      <c r="B9" s="33"/>
      <c r="C9" s="31"/>
      <c r="D9" s="30" t="s">
        <v>25</v>
      </c>
      <c r="E9" s="7"/>
      <c r="F9" s="30" t="s">
        <v>25</v>
      </c>
      <c r="G9" s="7"/>
      <c r="H9" s="30" t="s">
        <v>25</v>
      </c>
      <c r="I9" s="7"/>
      <c r="J9" s="30" t="s">
        <v>25</v>
      </c>
      <c r="K9" s="7"/>
      <c r="L9" s="30" t="s">
        <v>25</v>
      </c>
      <c r="M9" s="7"/>
      <c r="N9" s="30" t="s">
        <v>25</v>
      </c>
      <c r="O9" s="7"/>
      <c r="P9" s="30" t="s">
        <v>25</v>
      </c>
      <c r="Q9" s="7"/>
      <c r="R9" s="30" t="s">
        <v>25</v>
      </c>
      <c r="S9" s="7"/>
      <c r="T9" s="30" t="s">
        <v>25</v>
      </c>
      <c r="U9" s="7"/>
      <c r="V9" s="30" t="s">
        <v>25</v>
      </c>
      <c r="W9" s="7"/>
      <c r="X9" s="30" t="s">
        <v>25</v>
      </c>
      <c r="Y9" s="7"/>
      <c r="Z9" s="30" t="s">
        <v>25</v>
      </c>
      <c r="AA9" s="4"/>
      <c r="AB9" s="43" t="s">
        <v>25</v>
      </c>
      <c r="AC9" s="7" t="s">
        <v>27</v>
      </c>
    </row>
    <row r="10" spans="1:29" x14ac:dyDescent="0.25">
      <c r="A10" s="1"/>
      <c r="B10" s="9" t="s">
        <v>18</v>
      </c>
      <c r="C10" s="16">
        <v>8970</v>
      </c>
      <c r="D10" s="49"/>
      <c r="E10" s="16">
        <v>8970</v>
      </c>
      <c r="F10" s="49"/>
      <c r="G10" s="16">
        <v>8970</v>
      </c>
      <c r="H10" s="16"/>
      <c r="I10" s="16">
        <v>8970</v>
      </c>
      <c r="J10" s="16"/>
      <c r="K10" s="16">
        <v>8970</v>
      </c>
      <c r="L10" s="16"/>
      <c r="M10" s="16">
        <v>8970</v>
      </c>
      <c r="N10" s="16"/>
      <c r="O10" s="16">
        <v>8970</v>
      </c>
      <c r="P10" s="16"/>
      <c r="Q10" s="16">
        <v>8970</v>
      </c>
      <c r="R10" s="16"/>
      <c r="S10" s="16">
        <v>8970</v>
      </c>
      <c r="T10" s="16"/>
      <c r="U10" s="16">
        <v>8970</v>
      </c>
      <c r="V10" s="16"/>
      <c r="W10" s="16">
        <v>8970</v>
      </c>
      <c r="X10" s="16"/>
      <c r="Y10" s="16">
        <v>8970</v>
      </c>
      <c r="Z10" s="16"/>
      <c r="AA10" s="11">
        <f>SUM(C10,E10,G10,I10,K10,M10,O10,Q10,S10,U10,W10,Y10)</f>
        <v>107640</v>
      </c>
      <c r="AB10" s="50">
        <f>SUM(D10,F10,H10,J10,L10,N10,P10,R10,T10,V10,X10,Z10)</f>
        <v>0</v>
      </c>
      <c r="AC10" s="67">
        <f>AA10-AB10</f>
        <v>107640</v>
      </c>
    </row>
    <row r="11" spans="1:29" x14ac:dyDescent="0.25">
      <c r="A11" s="1"/>
      <c r="B11" s="9" t="s">
        <v>1</v>
      </c>
      <c r="C11" s="10">
        <v>0</v>
      </c>
      <c r="D11" s="10"/>
      <c r="E11" s="10">
        <v>0</v>
      </c>
      <c r="F11" s="10"/>
      <c r="G11" s="10">
        <v>0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0</v>
      </c>
      <c r="R11" s="10"/>
      <c r="S11" s="10">
        <v>0</v>
      </c>
      <c r="T11" s="10"/>
      <c r="U11" s="10">
        <v>0</v>
      </c>
      <c r="V11" s="10"/>
      <c r="W11" s="10">
        <v>0</v>
      </c>
      <c r="X11" s="10"/>
      <c r="Y11" s="10">
        <v>0</v>
      </c>
      <c r="Z11" s="10"/>
      <c r="AA11" s="11">
        <f t="shared" ref="AA11:AA12" si="0">SUM(C11:Y11)</f>
        <v>0</v>
      </c>
      <c r="AB11" s="50">
        <f t="shared" ref="AB11:AB12" si="1">SUM(D11,F11,H11,J11,L11,N11,P11,R11,T11,V11,X11,Z11)</f>
        <v>0</v>
      </c>
    </row>
    <row r="12" spans="1:29" ht="18.75" thickBot="1" x14ac:dyDescent="0.3">
      <c r="A12" s="22"/>
      <c r="B12" s="46" t="s">
        <v>28</v>
      </c>
      <c r="C12" s="47">
        <v>0</v>
      </c>
      <c r="D12" s="47"/>
      <c r="E12" s="47">
        <v>0</v>
      </c>
      <c r="F12" s="47"/>
      <c r="G12" s="47">
        <v>0</v>
      </c>
      <c r="H12" s="47"/>
      <c r="I12" s="47">
        <v>0</v>
      </c>
      <c r="J12" s="47"/>
      <c r="K12" s="47">
        <v>0</v>
      </c>
      <c r="L12" s="47"/>
      <c r="M12" s="47">
        <v>0</v>
      </c>
      <c r="N12" s="47"/>
      <c r="O12" s="47">
        <v>0</v>
      </c>
      <c r="P12" s="47"/>
      <c r="Q12" s="47">
        <v>0</v>
      </c>
      <c r="R12" s="47"/>
      <c r="S12" s="47">
        <v>0</v>
      </c>
      <c r="T12" s="47"/>
      <c r="U12" s="47">
        <v>0</v>
      </c>
      <c r="V12" s="47"/>
      <c r="W12" s="47">
        <v>0</v>
      </c>
      <c r="X12" s="47"/>
      <c r="Y12" s="47">
        <v>0</v>
      </c>
      <c r="Z12" s="47"/>
      <c r="AA12" s="48">
        <f t="shared" si="0"/>
        <v>0</v>
      </c>
      <c r="AB12" s="50">
        <f t="shared" si="1"/>
        <v>0</v>
      </c>
    </row>
    <row r="13" spans="1:29" ht="18.75" thickTop="1" x14ac:dyDescent="0.25">
      <c r="A13" s="22"/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6"/>
      <c r="AB13" s="87"/>
    </row>
    <row r="14" spans="1:29" x14ac:dyDescent="0.25">
      <c r="A14" s="22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5"/>
      <c r="AB14" s="50">
        <f>SUM(AB10:AB12)</f>
        <v>0</v>
      </c>
    </row>
    <row r="15" spans="1:29" ht="11.25" customHeight="1" x14ac:dyDescent="0.25">
      <c r="A15" s="2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7"/>
      <c r="AB15" s="58"/>
    </row>
    <row r="16" spans="1:29" x14ac:dyDescent="0.25">
      <c r="A16" s="1"/>
      <c r="B16" s="60" t="s">
        <v>0</v>
      </c>
      <c r="C16" s="83">
        <f>SUM(C10:C12)</f>
        <v>8970</v>
      </c>
      <c r="D16" s="61"/>
      <c r="E16" s="83">
        <f>SUM(E10:E12)</f>
        <v>8970</v>
      </c>
      <c r="F16" s="61"/>
      <c r="G16" s="83">
        <f>SUM(G10:G12)</f>
        <v>8970</v>
      </c>
      <c r="H16" s="61"/>
      <c r="I16" s="83">
        <f>SUM(I10:I12)</f>
        <v>8970</v>
      </c>
      <c r="J16" s="61"/>
      <c r="K16" s="83">
        <f>SUM(K10:K12)</f>
        <v>8970</v>
      </c>
      <c r="L16" s="61"/>
      <c r="M16" s="83">
        <f>SUM(M10:M12)</f>
        <v>8970</v>
      </c>
      <c r="N16" s="61"/>
      <c r="O16" s="83">
        <f>SUM(O10:O12)</f>
        <v>8970</v>
      </c>
      <c r="P16" s="61"/>
      <c r="Q16" s="83">
        <f>SUM(Q10:Q12)</f>
        <v>8970</v>
      </c>
      <c r="R16" s="61"/>
      <c r="S16" s="83">
        <f>SUM(S10:S12)</f>
        <v>8970</v>
      </c>
      <c r="T16" s="61"/>
      <c r="U16" s="83">
        <f>SUM(U10:U12)</f>
        <v>8970</v>
      </c>
      <c r="V16" s="61"/>
      <c r="W16" s="83">
        <f>SUM(W10:W12)</f>
        <v>8970</v>
      </c>
      <c r="X16" s="61"/>
      <c r="Y16" s="83">
        <f>SUM(Y10:Y12)</f>
        <v>8970</v>
      </c>
      <c r="Z16" s="61">
        <f>SUM(Z10:Z14)</f>
        <v>0</v>
      </c>
      <c r="AA16" s="59">
        <f>SUM(C16,E16,G16,I16,K16,M16,O16,Q16,S16,U16,W16,Y16,)</f>
        <v>107640</v>
      </c>
      <c r="AB16" s="50">
        <f>SUM(D16,F16,H16,J16,L16,N16,P16,R16,T16,V16,X16,Z16)</f>
        <v>0</v>
      </c>
      <c r="AC16" s="67">
        <f>AA16-AB16</f>
        <v>107640</v>
      </c>
    </row>
    <row r="17" spans="1:29" x14ac:dyDescent="0.25">
      <c r="A17" s="15"/>
      <c r="B17" s="74" t="s">
        <v>41</v>
      </c>
      <c r="C17" s="82">
        <v>978.51</v>
      </c>
      <c r="D17" s="75"/>
      <c r="E17" s="82">
        <v>978.51</v>
      </c>
      <c r="F17" s="75"/>
      <c r="G17" s="82">
        <v>978.51</v>
      </c>
      <c r="H17" s="75"/>
      <c r="I17" s="82">
        <v>978.51</v>
      </c>
      <c r="J17" s="75"/>
      <c r="K17" s="82">
        <v>978.51</v>
      </c>
      <c r="L17" s="75"/>
      <c r="M17" s="82">
        <v>978.51</v>
      </c>
      <c r="N17" s="75"/>
      <c r="O17" s="82">
        <v>978.51</v>
      </c>
      <c r="P17" s="75"/>
      <c r="Q17" s="82">
        <v>978.51</v>
      </c>
      <c r="R17" s="75"/>
      <c r="S17" s="82">
        <v>978.52</v>
      </c>
      <c r="T17" s="75"/>
      <c r="U17" s="82">
        <v>978.52</v>
      </c>
      <c r="V17" s="75"/>
      <c r="W17" s="82">
        <v>978.52</v>
      </c>
      <c r="X17" s="75"/>
      <c r="Y17" s="82">
        <v>978.52</v>
      </c>
      <c r="Z17" s="75"/>
      <c r="AA17" s="59">
        <f>SUM(C17,E17,G17,I17,K17,M17,O17,Q17,S17,U17,W17,Y17,)</f>
        <v>11742.160000000002</v>
      </c>
      <c r="AB17" s="50">
        <f>SUM(D17,F17,H17,J17,L17,N17,P17,R17,T17,V17,X17,Z17)</f>
        <v>0</v>
      </c>
      <c r="AC17" s="67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</row>
    <row r="20" spans="1:29" x14ac:dyDescent="0.25">
      <c r="A20" s="20" t="s">
        <v>45</v>
      </c>
      <c r="B20" s="24" t="s">
        <v>46</v>
      </c>
      <c r="C20" s="71">
        <v>2400</v>
      </c>
      <c r="D20" s="81"/>
      <c r="E20" s="71">
        <v>2400</v>
      </c>
      <c r="F20" s="81"/>
      <c r="G20" s="71">
        <v>2400</v>
      </c>
      <c r="H20" s="81"/>
      <c r="I20" s="71">
        <v>2400</v>
      </c>
      <c r="J20" s="81"/>
      <c r="K20" s="71">
        <v>2400</v>
      </c>
      <c r="L20" s="81"/>
      <c r="M20" s="71">
        <v>2400</v>
      </c>
      <c r="N20" s="81"/>
      <c r="O20" s="71">
        <v>2400</v>
      </c>
      <c r="P20" s="81"/>
      <c r="Q20" s="71">
        <v>2400</v>
      </c>
      <c r="R20" s="81"/>
      <c r="S20" s="71">
        <v>2400</v>
      </c>
      <c r="T20" s="81"/>
      <c r="U20" s="71">
        <v>2400</v>
      </c>
      <c r="V20" s="81"/>
      <c r="W20" s="71">
        <v>2400</v>
      </c>
      <c r="X20" s="81"/>
      <c r="Y20" s="71">
        <v>2400</v>
      </c>
      <c r="Z20" s="81"/>
      <c r="AA20" s="11">
        <f t="shared" ref="AA20:AA23" si="2">SUM(C20,E20,G20,I20,K20,M20,O20,Q20,S20,U20,W20,Y20)</f>
        <v>28800</v>
      </c>
      <c r="AB20" s="50">
        <f t="shared" ref="AB20:AB25" si="3">SUM(D20,F20,H20,J20,L20,N20,P20,R20,T20,V20,X20,Z20)</f>
        <v>0</v>
      </c>
      <c r="AC20" s="67">
        <f>AA20-AB20</f>
        <v>28800</v>
      </c>
    </row>
    <row r="21" spans="1:29" x14ac:dyDescent="0.25">
      <c r="A21" s="21" t="s">
        <v>34</v>
      </c>
      <c r="B21" s="24" t="s">
        <v>2</v>
      </c>
      <c r="C21" s="71">
        <v>760.25</v>
      </c>
      <c r="D21" s="89"/>
      <c r="E21" s="71">
        <v>760.25</v>
      </c>
      <c r="F21" s="89"/>
      <c r="G21" s="71">
        <v>760.25</v>
      </c>
      <c r="H21" s="89"/>
      <c r="I21" s="71">
        <v>760.25</v>
      </c>
      <c r="J21" s="89"/>
      <c r="K21" s="71">
        <v>760.25</v>
      </c>
      <c r="L21" s="89"/>
      <c r="M21" s="71">
        <v>760.25</v>
      </c>
      <c r="N21" s="89"/>
      <c r="O21" s="71">
        <v>760.25</v>
      </c>
      <c r="P21" s="89"/>
      <c r="Q21" s="71">
        <v>760.25</v>
      </c>
      <c r="R21" s="89"/>
      <c r="S21" s="71">
        <v>760.25</v>
      </c>
      <c r="T21" s="89"/>
      <c r="U21" s="71">
        <v>760.25</v>
      </c>
      <c r="V21" s="89"/>
      <c r="W21" s="71">
        <v>760.25</v>
      </c>
      <c r="X21" s="89"/>
      <c r="Y21" s="71">
        <v>760.25</v>
      </c>
      <c r="Z21" s="81"/>
      <c r="AA21" s="11">
        <f t="shared" si="2"/>
        <v>9123</v>
      </c>
      <c r="AB21" s="50">
        <f t="shared" si="3"/>
        <v>0</v>
      </c>
      <c r="AC21" s="67">
        <f t="shared" ref="AC21:AC45" si="4">AA21-AB21</f>
        <v>9123</v>
      </c>
    </row>
    <row r="22" spans="1:29" x14ac:dyDescent="0.25">
      <c r="A22" s="21" t="s">
        <v>44</v>
      </c>
      <c r="B22" s="24" t="s">
        <v>30</v>
      </c>
      <c r="C22" s="71">
        <v>1000</v>
      </c>
      <c r="D22" s="89"/>
      <c r="E22" s="71">
        <v>1000</v>
      </c>
      <c r="F22" s="89"/>
      <c r="G22" s="71">
        <v>1000</v>
      </c>
      <c r="H22" s="89"/>
      <c r="I22" s="71">
        <v>1000</v>
      </c>
      <c r="J22" s="89"/>
      <c r="K22" s="71">
        <v>1000</v>
      </c>
      <c r="L22" s="89"/>
      <c r="M22" s="71">
        <v>1000</v>
      </c>
      <c r="N22" s="89"/>
      <c r="O22" s="71">
        <v>1000</v>
      </c>
      <c r="P22" s="89"/>
      <c r="Q22" s="71">
        <v>1000</v>
      </c>
      <c r="R22" s="89"/>
      <c r="S22" s="71">
        <v>1000</v>
      </c>
      <c r="T22" s="89"/>
      <c r="U22" s="71">
        <v>1000</v>
      </c>
      <c r="V22" s="89"/>
      <c r="W22" s="71">
        <v>1000</v>
      </c>
      <c r="X22" s="89"/>
      <c r="Y22" s="71">
        <v>1000</v>
      </c>
      <c r="Z22" s="81"/>
      <c r="AA22" s="11">
        <f t="shared" si="2"/>
        <v>12000</v>
      </c>
      <c r="AB22" s="50">
        <f t="shared" si="3"/>
        <v>0</v>
      </c>
      <c r="AC22" s="67">
        <f t="shared" si="4"/>
        <v>12000</v>
      </c>
    </row>
    <row r="23" spans="1:29" x14ac:dyDescent="0.25">
      <c r="A23" s="21" t="s">
        <v>44</v>
      </c>
      <c r="B23" s="24" t="s">
        <v>29</v>
      </c>
      <c r="C23" s="71">
        <v>2000</v>
      </c>
      <c r="D23" s="81"/>
      <c r="E23" s="71">
        <v>2000</v>
      </c>
      <c r="F23" s="81"/>
      <c r="G23" s="71">
        <v>2000</v>
      </c>
      <c r="H23" s="89"/>
      <c r="I23" s="71">
        <v>0</v>
      </c>
      <c r="J23" s="81"/>
      <c r="K23" s="71">
        <v>0</v>
      </c>
      <c r="L23" s="81"/>
      <c r="M23" s="71">
        <v>0</v>
      </c>
      <c r="N23" s="81"/>
      <c r="O23" s="71">
        <v>0</v>
      </c>
      <c r="P23" s="81"/>
      <c r="Q23" s="71">
        <v>0</v>
      </c>
      <c r="R23" s="81"/>
      <c r="S23" s="71">
        <v>0</v>
      </c>
      <c r="T23" s="81"/>
      <c r="U23" s="71">
        <v>1000</v>
      </c>
      <c r="V23" s="81"/>
      <c r="W23" s="71">
        <v>2000</v>
      </c>
      <c r="X23" s="81"/>
      <c r="Y23" s="71">
        <v>2000</v>
      </c>
      <c r="Z23" s="81"/>
      <c r="AA23" s="11">
        <f t="shared" si="2"/>
        <v>11000</v>
      </c>
      <c r="AB23" s="50">
        <f t="shared" si="3"/>
        <v>0</v>
      </c>
      <c r="AC23" s="67">
        <f t="shared" si="4"/>
        <v>11000</v>
      </c>
    </row>
    <row r="24" spans="1:29" x14ac:dyDescent="0.25">
      <c r="A24" s="21" t="s">
        <v>39</v>
      </c>
      <c r="B24" s="24" t="s">
        <v>37</v>
      </c>
      <c r="C24" s="71">
        <v>60</v>
      </c>
      <c r="D24" s="81"/>
      <c r="E24" s="71">
        <v>60</v>
      </c>
      <c r="F24" s="81"/>
      <c r="G24" s="71">
        <v>60</v>
      </c>
      <c r="H24" s="89"/>
      <c r="I24" s="71">
        <v>60</v>
      </c>
      <c r="J24" s="81"/>
      <c r="K24" s="71">
        <v>60</v>
      </c>
      <c r="L24" s="81"/>
      <c r="M24" s="71">
        <v>60</v>
      </c>
      <c r="N24" s="81"/>
      <c r="O24" s="71">
        <v>60</v>
      </c>
      <c r="P24" s="81"/>
      <c r="Q24" s="71">
        <v>60</v>
      </c>
      <c r="R24" s="81"/>
      <c r="S24" s="71">
        <v>60</v>
      </c>
      <c r="T24" s="81"/>
      <c r="U24" s="71">
        <v>60</v>
      </c>
      <c r="V24" s="81"/>
      <c r="W24" s="71">
        <v>60</v>
      </c>
      <c r="X24" s="81"/>
      <c r="Y24" s="71">
        <v>60</v>
      </c>
      <c r="Z24" s="81"/>
      <c r="AA24" s="11">
        <f>SUM(C24,E24,G24,I24,K24,M24,O24,Q24,S24,U24,W24,Y24)</f>
        <v>720</v>
      </c>
      <c r="AB24" s="50">
        <f t="shared" si="3"/>
        <v>0</v>
      </c>
      <c r="AC24" s="67">
        <f t="shared" si="4"/>
        <v>720</v>
      </c>
    </row>
    <row r="25" spans="1:29" x14ac:dyDescent="0.25">
      <c r="A25" s="21" t="s">
        <v>39</v>
      </c>
      <c r="B25" s="24" t="s">
        <v>38</v>
      </c>
      <c r="C25" s="71">
        <v>50</v>
      </c>
      <c r="D25" s="81"/>
      <c r="E25" s="71">
        <v>50</v>
      </c>
      <c r="F25" s="81"/>
      <c r="G25" s="71">
        <v>50</v>
      </c>
      <c r="H25" s="89"/>
      <c r="I25" s="71">
        <v>50</v>
      </c>
      <c r="J25" s="81"/>
      <c r="K25" s="71">
        <v>50</v>
      </c>
      <c r="L25" s="81"/>
      <c r="M25" s="71">
        <v>50</v>
      </c>
      <c r="N25" s="81"/>
      <c r="O25" s="71">
        <v>50</v>
      </c>
      <c r="P25" s="81"/>
      <c r="Q25" s="71">
        <v>50</v>
      </c>
      <c r="R25" s="81"/>
      <c r="S25" s="71">
        <v>50</v>
      </c>
      <c r="T25" s="81"/>
      <c r="U25" s="71">
        <v>50</v>
      </c>
      <c r="V25" s="81"/>
      <c r="W25" s="71">
        <v>50</v>
      </c>
      <c r="X25" s="81"/>
      <c r="Y25" s="71">
        <v>50</v>
      </c>
      <c r="Z25" s="81"/>
      <c r="AA25" s="11">
        <f>SUM(C25,E25,G25,I25,K25,M25,O25,Q25,S25,U25,W25,Y25)</f>
        <v>600</v>
      </c>
      <c r="AB25" s="50">
        <f t="shared" si="3"/>
        <v>0</v>
      </c>
      <c r="AC25" s="67">
        <f t="shared" si="4"/>
        <v>600</v>
      </c>
    </row>
    <row r="26" spans="1:29" x14ac:dyDescent="0.25">
      <c r="A26" s="21"/>
      <c r="B26" s="28"/>
      <c r="C26" s="90"/>
      <c r="D26" s="90"/>
      <c r="E26" s="90"/>
      <c r="F26" s="90"/>
      <c r="G26" s="90"/>
      <c r="H26" s="91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29"/>
      <c r="AB26" s="66"/>
    </row>
    <row r="27" spans="1:29" x14ac:dyDescent="0.25">
      <c r="A27" s="21" t="s">
        <v>33</v>
      </c>
      <c r="B27" s="24" t="s">
        <v>3</v>
      </c>
      <c r="C27" s="71">
        <v>0</v>
      </c>
      <c r="D27" s="81"/>
      <c r="E27" s="71">
        <v>0</v>
      </c>
      <c r="F27" s="81"/>
      <c r="G27" s="71">
        <v>0</v>
      </c>
      <c r="H27" s="81"/>
      <c r="I27" s="71">
        <v>0</v>
      </c>
      <c r="J27" s="81"/>
      <c r="K27" s="71">
        <v>0</v>
      </c>
      <c r="L27" s="81"/>
      <c r="M27" s="71">
        <v>450</v>
      </c>
      <c r="N27" s="81"/>
      <c r="O27" s="71">
        <v>450</v>
      </c>
      <c r="P27" s="81"/>
      <c r="Q27" s="71">
        <v>450</v>
      </c>
      <c r="R27" s="81"/>
      <c r="S27" s="71">
        <v>450</v>
      </c>
      <c r="T27" s="81"/>
      <c r="U27" s="71">
        <v>400</v>
      </c>
      <c r="V27" s="81"/>
      <c r="W27" s="71">
        <v>0</v>
      </c>
      <c r="X27" s="81"/>
      <c r="Y27" s="71">
        <v>0</v>
      </c>
      <c r="Z27" s="81"/>
      <c r="AA27" s="11">
        <f t="shared" ref="AA27:AA29" si="5">SUM(C27,E27,G27,I27,K27,M27,O27,Q27,S27,U27,W27,Y27)</f>
        <v>2200</v>
      </c>
      <c r="AB27" s="50">
        <f t="shared" ref="AB27:AB44" si="6">SUM(D27,F27,H27,J27,L27,N27,P27,R27,T27,V27,X27,Z27)</f>
        <v>0</v>
      </c>
      <c r="AC27" s="67">
        <f t="shared" si="4"/>
        <v>2200</v>
      </c>
    </row>
    <row r="28" spans="1:29" x14ac:dyDescent="0.25">
      <c r="A28" s="21"/>
      <c r="B28" s="25" t="s">
        <v>23</v>
      </c>
      <c r="C28" s="71">
        <v>45.82</v>
      </c>
      <c r="D28" s="89"/>
      <c r="E28" s="71">
        <v>45.82</v>
      </c>
      <c r="F28" s="89"/>
      <c r="G28" s="71">
        <v>45.82</v>
      </c>
      <c r="H28" s="89"/>
      <c r="I28" s="71">
        <v>45.82</v>
      </c>
      <c r="J28" s="89"/>
      <c r="K28" s="71">
        <v>45.82</v>
      </c>
      <c r="L28" s="89"/>
      <c r="M28" s="71">
        <v>45.82</v>
      </c>
      <c r="N28" s="89"/>
      <c r="O28" s="71">
        <v>45.82</v>
      </c>
      <c r="P28" s="89"/>
      <c r="Q28" s="71">
        <v>45.82</v>
      </c>
      <c r="R28" s="89"/>
      <c r="S28" s="71">
        <v>45.82</v>
      </c>
      <c r="T28" s="89"/>
      <c r="U28" s="71">
        <v>45.82</v>
      </c>
      <c r="V28" s="89"/>
      <c r="W28" s="71">
        <v>45.82</v>
      </c>
      <c r="X28" s="81"/>
      <c r="Y28" s="71">
        <v>45.82</v>
      </c>
      <c r="Z28" s="81"/>
      <c r="AA28" s="11">
        <f t="shared" si="5"/>
        <v>549.84</v>
      </c>
      <c r="AB28" s="50">
        <f t="shared" si="6"/>
        <v>0</v>
      </c>
      <c r="AC28" s="67">
        <f t="shared" si="4"/>
        <v>549.84</v>
      </c>
    </row>
    <row r="29" spans="1:29" x14ac:dyDescent="0.25">
      <c r="A29" s="27"/>
      <c r="B29" s="25" t="s">
        <v>31</v>
      </c>
      <c r="C29" s="71">
        <v>0</v>
      </c>
      <c r="D29" s="81"/>
      <c r="E29" s="71">
        <v>0</v>
      </c>
      <c r="F29" s="81"/>
      <c r="G29" s="71">
        <v>0</v>
      </c>
      <c r="H29" s="81"/>
      <c r="I29" s="71">
        <v>0</v>
      </c>
      <c r="J29" s="81"/>
      <c r="K29" s="71">
        <v>0</v>
      </c>
      <c r="L29" s="81"/>
      <c r="M29" s="71">
        <v>0</v>
      </c>
      <c r="N29" s="81"/>
      <c r="O29" s="71">
        <v>0</v>
      </c>
      <c r="P29" s="81"/>
      <c r="Q29" s="71">
        <v>80</v>
      </c>
      <c r="R29" s="81"/>
      <c r="S29" s="71">
        <v>0</v>
      </c>
      <c r="T29" s="81"/>
      <c r="U29" s="71">
        <v>0</v>
      </c>
      <c r="V29" s="81"/>
      <c r="W29" s="71">
        <v>0</v>
      </c>
      <c r="X29" s="81"/>
      <c r="Y29" s="71">
        <v>0</v>
      </c>
      <c r="Z29" s="81"/>
      <c r="AA29" s="11">
        <f t="shared" si="5"/>
        <v>80</v>
      </c>
      <c r="AB29" s="50">
        <f t="shared" si="6"/>
        <v>0</v>
      </c>
      <c r="AC29" s="67">
        <f t="shared" si="4"/>
        <v>80</v>
      </c>
    </row>
    <row r="30" spans="1:29" x14ac:dyDescent="0.25"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B30" s="50"/>
    </row>
    <row r="31" spans="1:29" x14ac:dyDescent="0.25">
      <c r="A31" s="21"/>
      <c r="B31" s="24" t="s">
        <v>24</v>
      </c>
      <c r="C31" s="71">
        <v>0</v>
      </c>
      <c r="D31" s="81"/>
      <c r="E31" s="71">
        <v>0</v>
      </c>
      <c r="F31" s="81"/>
      <c r="G31" s="71">
        <v>0</v>
      </c>
      <c r="H31" s="81"/>
      <c r="I31" s="71">
        <v>0</v>
      </c>
      <c r="J31" s="81"/>
      <c r="K31" s="71">
        <v>0</v>
      </c>
      <c r="L31" s="81"/>
      <c r="M31" s="71">
        <v>0</v>
      </c>
      <c r="N31" s="81"/>
      <c r="O31" s="71">
        <v>0</v>
      </c>
      <c r="P31" s="81"/>
      <c r="Q31" s="71">
        <v>10</v>
      </c>
      <c r="R31" s="81"/>
      <c r="S31" s="71">
        <v>0</v>
      </c>
      <c r="T31" s="81"/>
      <c r="U31" s="71">
        <v>0</v>
      </c>
      <c r="V31" s="81"/>
      <c r="W31" s="71">
        <v>0</v>
      </c>
      <c r="X31" s="81"/>
      <c r="Y31" s="71">
        <v>0</v>
      </c>
      <c r="Z31" s="81"/>
      <c r="AA31" s="11">
        <f t="shared" ref="AA31:AA34" si="7">SUM(C31,E31,G31,I31,K31,M31,O31,Q31,S31,U31,W31,Y31)</f>
        <v>10</v>
      </c>
      <c r="AB31" s="50">
        <f t="shared" si="6"/>
        <v>0</v>
      </c>
      <c r="AC31" s="67">
        <f t="shared" si="4"/>
        <v>10</v>
      </c>
    </row>
    <row r="32" spans="1:29" x14ac:dyDescent="0.25">
      <c r="A32" s="21"/>
      <c r="B32" s="24" t="s">
        <v>4</v>
      </c>
      <c r="C32" s="71">
        <v>1375</v>
      </c>
      <c r="D32" s="89"/>
      <c r="E32" s="71">
        <v>1375</v>
      </c>
      <c r="F32" s="89"/>
      <c r="G32" s="71">
        <v>1375</v>
      </c>
      <c r="H32" s="89"/>
      <c r="I32" s="71">
        <v>1375</v>
      </c>
      <c r="J32" s="89"/>
      <c r="K32" s="71">
        <v>1375</v>
      </c>
      <c r="L32" s="89"/>
      <c r="M32" s="71">
        <v>1375</v>
      </c>
      <c r="N32" s="89"/>
      <c r="O32" s="71">
        <v>1375</v>
      </c>
      <c r="P32" s="89"/>
      <c r="Q32" s="71">
        <v>1375</v>
      </c>
      <c r="R32" s="89"/>
      <c r="S32" s="71">
        <v>1375</v>
      </c>
      <c r="T32" s="89"/>
      <c r="U32" s="71">
        <v>1375</v>
      </c>
      <c r="V32" s="89"/>
      <c r="W32" s="71">
        <v>1375</v>
      </c>
      <c r="X32" s="89"/>
      <c r="Y32" s="71">
        <v>1375</v>
      </c>
      <c r="Z32" s="81"/>
      <c r="AA32" s="11">
        <f t="shared" si="7"/>
        <v>16500</v>
      </c>
      <c r="AB32" s="50">
        <f t="shared" si="6"/>
        <v>0</v>
      </c>
      <c r="AC32" s="67">
        <f t="shared" si="4"/>
        <v>16500</v>
      </c>
    </row>
    <row r="33" spans="1:29" x14ac:dyDescent="0.25">
      <c r="A33" s="21"/>
      <c r="B33" s="26" t="s">
        <v>32</v>
      </c>
      <c r="C33" s="93">
        <v>55</v>
      </c>
      <c r="D33" s="94"/>
      <c r="E33" s="93">
        <v>0</v>
      </c>
      <c r="F33" s="94"/>
      <c r="G33" s="93">
        <v>55</v>
      </c>
      <c r="H33" s="94"/>
      <c r="I33" s="93">
        <v>0</v>
      </c>
      <c r="J33" s="94"/>
      <c r="K33" s="93">
        <v>55</v>
      </c>
      <c r="L33" s="94"/>
      <c r="M33" s="93">
        <v>0</v>
      </c>
      <c r="N33" s="94"/>
      <c r="O33" s="93">
        <v>55</v>
      </c>
      <c r="P33" s="94"/>
      <c r="Q33" s="93">
        <v>0</v>
      </c>
      <c r="R33" s="94"/>
      <c r="S33" s="93">
        <v>55</v>
      </c>
      <c r="T33" s="94"/>
      <c r="U33" s="93">
        <v>0</v>
      </c>
      <c r="V33" s="94"/>
      <c r="W33" s="93">
        <v>55</v>
      </c>
      <c r="X33" s="94"/>
      <c r="Y33" s="93">
        <v>0</v>
      </c>
      <c r="Z33" s="94"/>
      <c r="AA33" s="11">
        <f t="shared" si="7"/>
        <v>330</v>
      </c>
      <c r="AB33" s="50">
        <f t="shared" si="6"/>
        <v>0</v>
      </c>
      <c r="AC33" s="67">
        <f t="shared" si="4"/>
        <v>330</v>
      </c>
    </row>
    <row r="34" spans="1:29" x14ac:dyDescent="0.25">
      <c r="A34" s="72"/>
      <c r="B34" s="73" t="s">
        <v>40</v>
      </c>
      <c r="C34" s="95">
        <v>200</v>
      </c>
      <c r="D34" s="96"/>
      <c r="E34" s="95">
        <v>0</v>
      </c>
      <c r="F34" s="96"/>
      <c r="G34" s="95">
        <v>0</v>
      </c>
      <c r="H34" s="96"/>
      <c r="I34" s="95">
        <v>0</v>
      </c>
      <c r="J34" s="96"/>
      <c r="K34" s="95">
        <v>0</v>
      </c>
      <c r="L34" s="96"/>
      <c r="M34" s="95">
        <v>0</v>
      </c>
      <c r="N34" s="96"/>
      <c r="O34" s="95">
        <v>200</v>
      </c>
      <c r="P34" s="94"/>
      <c r="Q34" s="95">
        <v>0</v>
      </c>
      <c r="R34" s="96"/>
      <c r="S34" s="95">
        <v>0</v>
      </c>
      <c r="T34" s="96"/>
      <c r="U34" s="95">
        <v>0</v>
      </c>
      <c r="V34" s="96"/>
      <c r="W34" s="95">
        <v>0</v>
      </c>
      <c r="X34" s="96"/>
      <c r="Y34" s="95">
        <v>0</v>
      </c>
      <c r="Z34" s="96"/>
      <c r="AA34" s="11">
        <f t="shared" si="7"/>
        <v>400</v>
      </c>
      <c r="AB34" s="50">
        <f t="shared" si="6"/>
        <v>0</v>
      </c>
      <c r="AC34" s="67">
        <f>AA34-AB34</f>
        <v>400</v>
      </c>
    </row>
    <row r="35" spans="1:29" x14ac:dyDescent="0.25"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B35" s="66"/>
    </row>
    <row r="36" spans="1:29" x14ac:dyDescent="0.25">
      <c r="A36" s="21"/>
      <c r="B36" s="24" t="s">
        <v>42</v>
      </c>
      <c r="C36" s="71">
        <v>1122.25</v>
      </c>
      <c r="D36" s="81"/>
      <c r="E36" s="71">
        <v>1122.25</v>
      </c>
      <c r="F36" s="81"/>
      <c r="G36" s="71">
        <v>1122.25</v>
      </c>
      <c r="H36" s="89"/>
      <c r="I36" s="71">
        <v>1122.25</v>
      </c>
      <c r="J36" s="81"/>
      <c r="K36" s="71">
        <v>1122.25</v>
      </c>
      <c r="L36" s="89"/>
      <c r="M36" s="71">
        <v>1122.25</v>
      </c>
      <c r="N36" s="81"/>
      <c r="O36" s="71">
        <v>1122.25</v>
      </c>
      <c r="P36" s="81"/>
      <c r="Q36" s="71">
        <v>1122.25</v>
      </c>
      <c r="R36" s="81"/>
      <c r="S36" s="71">
        <v>1122.25</v>
      </c>
      <c r="T36" s="81"/>
      <c r="U36" s="71">
        <v>1122.25</v>
      </c>
      <c r="V36" s="81"/>
      <c r="W36" s="71">
        <v>1122.25</v>
      </c>
      <c r="X36" s="81"/>
      <c r="Y36" s="71">
        <v>1122.25</v>
      </c>
      <c r="Z36" s="81"/>
      <c r="AA36" s="11">
        <f>SUM(C36,E36,G36,I36,K36,M36,O36,Q36,S36,U36,W36,Y36)</f>
        <v>13467</v>
      </c>
      <c r="AB36" s="50">
        <f t="shared" si="6"/>
        <v>0</v>
      </c>
      <c r="AC36" s="67">
        <f t="shared" si="4"/>
        <v>13467</v>
      </c>
    </row>
    <row r="37" spans="1:29" ht="18.75" x14ac:dyDescent="0.25">
      <c r="A37" s="21"/>
      <c r="B37" s="25" t="s">
        <v>35</v>
      </c>
      <c r="C37" s="71"/>
      <c r="D37" s="81"/>
      <c r="E37" s="71"/>
      <c r="F37" s="81"/>
      <c r="G37" s="71"/>
      <c r="H37" s="81"/>
      <c r="I37" s="71"/>
      <c r="J37" s="97"/>
      <c r="K37" s="71"/>
      <c r="L37" s="97"/>
      <c r="M37" s="71"/>
      <c r="N37" s="81"/>
      <c r="O37" s="71"/>
      <c r="P37" s="81"/>
      <c r="Q37" s="71"/>
      <c r="R37" s="81"/>
      <c r="S37" s="71"/>
      <c r="T37" s="81"/>
      <c r="U37" s="71"/>
      <c r="V37" s="81"/>
      <c r="W37" s="71"/>
      <c r="X37" s="81"/>
      <c r="Y37" s="71"/>
      <c r="Z37" s="81"/>
      <c r="AA37" s="18"/>
      <c r="AB37" s="50">
        <f t="shared" si="6"/>
        <v>0</v>
      </c>
      <c r="AC37" s="67">
        <f t="shared" si="4"/>
        <v>0</v>
      </c>
    </row>
    <row r="38" spans="1:29" x14ac:dyDescent="0.25">
      <c r="A38" s="21"/>
      <c r="B38" s="25" t="s">
        <v>36</v>
      </c>
      <c r="C38" s="71"/>
      <c r="D38" s="81"/>
      <c r="E38" s="71"/>
      <c r="F38" s="81"/>
      <c r="G38" s="71"/>
      <c r="H38" s="81"/>
      <c r="I38" s="71"/>
      <c r="J38" s="81"/>
      <c r="K38" s="71"/>
      <c r="L38" s="81"/>
      <c r="M38" s="71"/>
      <c r="N38" s="81"/>
      <c r="O38" s="71"/>
      <c r="P38" s="81"/>
      <c r="Q38" s="71"/>
      <c r="R38" s="81"/>
      <c r="S38" s="71"/>
      <c r="T38" s="81"/>
      <c r="U38" s="71"/>
      <c r="V38" s="81"/>
      <c r="W38" s="71"/>
      <c r="X38" s="81"/>
      <c r="Y38" s="71"/>
      <c r="Z38" s="81"/>
      <c r="AA38" s="18"/>
      <c r="AB38" s="50">
        <f t="shared" si="6"/>
        <v>0</v>
      </c>
      <c r="AC38" s="67">
        <f t="shared" si="4"/>
        <v>0</v>
      </c>
    </row>
    <row r="39" spans="1:29" x14ac:dyDescent="0.25">
      <c r="A39" s="21"/>
      <c r="B39" s="25" t="s">
        <v>20</v>
      </c>
      <c r="C39" s="71"/>
      <c r="D39" s="81"/>
      <c r="E39" s="71"/>
      <c r="F39" s="81"/>
      <c r="G39" s="71"/>
      <c r="H39" s="81"/>
      <c r="I39" s="71"/>
      <c r="J39" s="81"/>
      <c r="K39" s="71"/>
      <c r="L39" s="81"/>
      <c r="M39" s="71"/>
      <c r="N39" s="81"/>
      <c r="O39" s="71"/>
      <c r="P39" s="81"/>
      <c r="Q39" s="71"/>
      <c r="R39" s="81"/>
      <c r="S39" s="71"/>
      <c r="T39" s="81"/>
      <c r="U39" s="71"/>
      <c r="V39" s="81"/>
      <c r="W39" s="71"/>
      <c r="X39" s="81"/>
      <c r="Y39" s="71"/>
      <c r="Z39" s="81"/>
      <c r="AA39" s="18"/>
      <c r="AB39" s="50">
        <f t="shared" si="6"/>
        <v>0</v>
      </c>
      <c r="AC39" s="67">
        <f t="shared" si="4"/>
        <v>0</v>
      </c>
    </row>
    <row r="40" spans="1:29" ht="18.75" x14ac:dyDescent="0.25">
      <c r="A40" s="21"/>
      <c r="B40" s="25" t="s">
        <v>26</v>
      </c>
      <c r="C40" s="71"/>
      <c r="D40" s="81"/>
      <c r="E40" s="71"/>
      <c r="F40" s="98"/>
      <c r="G40" s="71"/>
      <c r="H40" s="98"/>
      <c r="I40" s="71"/>
      <c r="J40" s="81"/>
      <c r="K40" s="71"/>
      <c r="L40" s="81"/>
      <c r="M40" s="71"/>
      <c r="N40" s="81"/>
      <c r="O40" s="71"/>
      <c r="P40" s="81"/>
      <c r="Q40" s="71"/>
      <c r="R40" s="97"/>
      <c r="S40" s="71"/>
      <c r="T40" s="81"/>
      <c r="U40" s="71"/>
      <c r="V40" s="81"/>
      <c r="W40" s="71"/>
      <c r="X40" s="81"/>
      <c r="Y40" s="71"/>
      <c r="Z40" s="81"/>
      <c r="AA40" s="18"/>
      <c r="AB40" s="50">
        <f t="shared" si="6"/>
        <v>0</v>
      </c>
      <c r="AC40" s="67">
        <f t="shared" si="4"/>
        <v>0</v>
      </c>
    </row>
    <row r="41" spans="1:29" x14ac:dyDescent="0.25">
      <c r="A41" s="21"/>
      <c r="B41" s="25" t="s">
        <v>22</v>
      </c>
      <c r="C41" s="71"/>
      <c r="D41" s="81"/>
      <c r="E41" s="71"/>
      <c r="F41" s="81"/>
      <c r="G41" s="71"/>
      <c r="H41" s="81"/>
      <c r="I41" s="71"/>
      <c r="J41" s="81"/>
      <c r="K41" s="71"/>
      <c r="L41" s="81"/>
      <c r="M41" s="71"/>
      <c r="N41" s="81"/>
      <c r="O41" s="71"/>
      <c r="P41" s="81"/>
      <c r="Q41" s="71"/>
      <c r="R41" s="81"/>
      <c r="S41" s="71"/>
      <c r="T41" s="81"/>
      <c r="U41" s="71"/>
      <c r="V41" s="81"/>
      <c r="W41" s="71"/>
      <c r="X41" s="81"/>
      <c r="Y41" s="71"/>
      <c r="Z41" s="81"/>
      <c r="AA41" s="18"/>
      <c r="AB41" s="50">
        <f t="shared" si="6"/>
        <v>0</v>
      </c>
      <c r="AC41" s="67">
        <f t="shared" si="4"/>
        <v>0</v>
      </c>
    </row>
    <row r="42" spans="1:29" ht="18.75" x14ac:dyDescent="0.25">
      <c r="A42" s="21"/>
      <c r="B42" s="25" t="s">
        <v>21</v>
      </c>
      <c r="C42" s="71"/>
      <c r="D42" s="81"/>
      <c r="E42" s="71"/>
      <c r="F42" s="97"/>
      <c r="G42" s="71"/>
      <c r="H42" s="81"/>
      <c r="I42" s="71"/>
      <c r="J42" s="81"/>
      <c r="K42" s="71"/>
      <c r="L42" s="97"/>
      <c r="M42" s="71"/>
      <c r="N42" s="81"/>
      <c r="O42" s="71"/>
      <c r="P42" s="81"/>
      <c r="Q42" s="71"/>
      <c r="R42" s="97"/>
      <c r="S42" s="71"/>
      <c r="T42" s="97"/>
      <c r="U42" s="71"/>
      <c r="V42" s="81"/>
      <c r="W42" s="71"/>
      <c r="X42" s="81"/>
      <c r="Y42" s="71"/>
      <c r="Z42" s="81"/>
      <c r="AA42" s="18"/>
      <c r="AB42" s="50">
        <f t="shared" si="6"/>
        <v>0</v>
      </c>
      <c r="AC42" s="67">
        <f t="shared" si="4"/>
        <v>0</v>
      </c>
    </row>
    <row r="43" spans="1:29" x14ac:dyDescent="0.25">
      <c r="A43" s="21"/>
      <c r="B43" s="24" t="s">
        <v>5</v>
      </c>
      <c r="C43" s="71">
        <v>0</v>
      </c>
      <c r="D43" s="81"/>
      <c r="E43" s="71">
        <v>0</v>
      </c>
      <c r="F43" s="81"/>
      <c r="G43" s="71">
        <v>0</v>
      </c>
      <c r="H43" s="81"/>
      <c r="I43" s="71">
        <v>0</v>
      </c>
      <c r="J43" s="81"/>
      <c r="K43" s="71">
        <v>0</v>
      </c>
      <c r="L43" s="81"/>
      <c r="M43" s="71">
        <v>118</v>
      </c>
      <c r="N43" s="81"/>
      <c r="O43" s="71">
        <v>0</v>
      </c>
      <c r="P43" s="81"/>
      <c r="Q43" s="71">
        <v>0</v>
      </c>
      <c r="R43" s="81"/>
      <c r="S43" s="71">
        <v>0</v>
      </c>
      <c r="T43" s="81"/>
      <c r="U43" s="71">
        <v>0</v>
      </c>
      <c r="V43" s="81"/>
      <c r="W43" s="71">
        <v>0</v>
      </c>
      <c r="X43" s="81"/>
      <c r="Y43" s="71">
        <v>0</v>
      </c>
      <c r="Z43" s="81"/>
      <c r="AA43" s="18">
        <f>SUM(C43:Y43)</f>
        <v>118</v>
      </c>
      <c r="AB43" s="50">
        <f t="shared" si="6"/>
        <v>0</v>
      </c>
      <c r="AC43" s="67">
        <f t="shared" si="4"/>
        <v>118</v>
      </c>
    </row>
    <row r="44" spans="1:29" x14ac:dyDescent="0.25">
      <c r="A44" s="21"/>
      <c r="B44" s="25"/>
      <c r="C44" s="71"/>
      <c r="D44" s="81"/>
      <c r="E44" s="71"/>
      <c r="F44" s="81"/>
      <c r="G44" s="71"/>
      <c r="H44" s="81"/>
      <c r="I44" s="71"/>
      <c r="J44" s="81"/>
      <c r="K44" s="71"/>
      <c r="L44" s="81"/>
      <c r="M44" s="71"/>
      <c r="N44" s="81"/>
      <c r="O44" s="71"/>
      <c r="P44" s="81"/>
      <c r="Q44" s="71"/>
      <c r="R44" s="81"/>
      <c r="S44" s="71"/>
      <c r="T44" s="81"/>
      <c r="U44" s="71"/>
      <c r="V44" s="81"/>
      <c r="W44" s="71"/>
      <c r="X44" s="81"/>
      <c r="Y44" s="71"/>
      <c r="Z44" s="81"/>
      <c r="AA44" s="18"/>
      <c r="AB44" s="50">
        <f t="shared" si="6"/>
        <v>0</v>
      </c>
      <c r="AC44" s="67">
        <f t="shared" si="4"/>
        <v>0</v>
      </c>
    </row>
    <row r="45" spans="1:29" ht="18.75" thickBot="1" x14ac:dyDescent="0.3">
      <c r="A45" s="21"/>
      <c r="B45" s="3" t="s">
        <v>0</v>
      </c>
      <c r="C45" s="11">
        <f>SUM(C17:C44)</f>
        <v>10046.83</v>
      </c>
      <c r="D45" s="11"/>
      <c r="E45" s="11">
        <f>SUM(E17:E44)</f>
        <v>9791.83</v>
      </c>
      <c r="F45" s="11"/>
      <c r="G45" s="11">
        <f>SUM(G17:G44)</f>
        <v>9846.83</v>
      </c>
      <c r="H45" s="11"/>
      <c r="I45" s="11">
        <f>SUM(I17:I44)</f>
        <v>7791.83</v>
      </c>
      <c r="J45" s="11"/>
      <c r="K45" s="11">
        <f>SUM(K17:K44)</f>
        <v>7846.83</v>
      </c>
      <c r="L45" s="11"/>
      <c r="M45" s="88">
        <f>SUM(M17:M44)</f>
        <v>8359.83</v>
      </c>
      <c r="N45" s="11"/>
      <c r="O45" s="88">
        <f>SUM(O17:O44)</f>
        <v>8496.83</v>
      </c>
      <c r="P45" s="11"/>
      <c r="Q45" s="11">
        <f>SUM(Q17:Q44)</f>
        <v>8331.83</v>
      </c>
      <c r="R45" s="11"/>
      <c r="S45" s="11">
        <f>SUM(S17:S44)</f>
        <v>8296.84</v>
      </c>
      <c r="T45" s="11"/>
      <c r="U45" s="11">
        <f>SUM(U17:U44)</f>
        <v>9191.84</v>
      </c>
      <c r="V45" s="11"/>
      <c r="W45" s="11">
        <f>SUM(W17:W44)</f>
        <v>9846.84</v>
      </c>
      <c r="X45" s="11"/>
      <c r="Y45" s="11">
        <f>SUM(Y17:Y44)</f>
        <v>9791.84</v>
      </c>
      <c r="Z45" s="11"/>
      <c r="AA45" s="19">
        <f>SUM(C45:Y45)</f>
        <v>107639.99999999999</v>
      </c>
      <c r="AB45" s="51">
        <f>SUM(AB19:AB44)</f>
        <v>0</v>
      </c>
      <c r="AC45" s="67">
        <f t="shared" si="4"/>
        <v>107639.99999999999</v>
      </c>
    </row>
    <row r="46" spans="1:29" ht="25.5" thickTop="1" x14ac:dyDescent="0.25">
      <c r="A46" s="23"/>
      <c r="B46" s="17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2"/>
      <c r="W46" s="107" t="s">
        <v>19</v>
      </c>
      <c r="X46" s="107"/>
      <c r="Y46" s="108"/>
      <c r="Z46" s="64"/>
      <c r="AA46" s="38"/>
      <c r="AB46" s="65">
        <f>AB14-AB45</f>
        <v>0</v>
      </c>
    </row>
    <row r="47" spans="1:29" x14ac:dyDescent="0.25">
      <c r="A47" s="21"/>
      <c r="B47" s="17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63"/>
      <c r="Y47" s="37"/>
      <c r="Z47" s="37"/>
      <c r="AA47" s="39"/>
    </row>
    <row r="48" spans="1:29" ht="22.5" x14ac:dyDescent="0.45">
      <c r="A48" s="27"/>
      <c r="B48" s="76"/>
      <c r="C48" s="77"/>
      <c r="D48" s="77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9"/>
      <c r="W48" s="104"/>
      <c r="X48" s="105"/>
      <c r="Y48" s="106"/>
      <c r="Z48" s="54"/>
      <c r="AA48" s="80"/>
    </row>
    <row r="49" spans="23:27" ht="22.5" x14ac:dyDescent="0.45">
      <c r="W49" s="109"/>
      <c r="X49" s="109"/>
      <c r="Y49" s="110"/>
      <c r="Z49"/>
      <c r="AA49" s="40"/>
    </row>
    <row r="50" spans="23:27" ht="22.5" x14ac:dyDescent="0.45">
      <c r="W50" s="99"/>
      <c r="X50" s="99"/>
      <c r="Y50" s="100"/>
      <c r="Z50" s="52"/>
      <c r="AA50" s="41"/>
    </row>
  </sheetData>
  <mergeCells count="5">
    <mergeCell ref="W50:Y50"/>
    <mergeCell ref="E6:G6"/>
    <mergeCell ref="W48:Y48"/>
    <mergeCell ref="W46:Y46"/>
    <mergeCell ref="W49:Y49"/>
  </mergeCells>
  <phoneticPr fontId="6" type="noConversion"/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cryst</cp:lastModifiedBy>
  <dcterms:created xsi:type="dcterms:W3CDTF">2020-12-15T22:22:37Z</dcterms:created>
  <dcterms:modified xsi:type="dcterms:W3CDTF">2022-11-29T17:09:25Z</dcterms:modified>
</cp:coreProperties>
</file>